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1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<sst xmlns="http://schemas.openxmlformats.org/spreadsheetml/2006/main" count="14" uniqueCount="9">
  <si>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I = Moment of inertia in inches to the fourth.</t>
  </si>
  <si>
    <t>E = modulus of elasticity</t>
  </si>
  <si>
    <t>imperial</t>
  </si>
  <si>
    <t>metric</t>
  </si>
  <si>
    <t>L = length in inches and meters of unsupported panel.</t>
  </si>
  <si>
    <t>W = compression in pounds on mast in lbs &amp; kilograms</t>
  </si>
  <si>
    <t>EULERS FOR MAST-one fixed end, one pinned</t>
  </si>
  <si>
    <t>EULERS FOR pipe-two pin ends</t>
  </si>
  <si>
    <t>W = allowed compression on tube in lbs &amp; kilograms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</si>
</sst>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ubesec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N5" sqref="N5"/>
    </sheetView>
  </sheetViews>
  <sheetFormatPr defaultColWidth="9.140625" defaultRowHeight="12.75"/>
  <cols>
    <col min="2" max="2" width="12.00390625" style="0" bestFit="1" customWidth="1"/>
    <col min="8" max="8" width="10.140625" style="0" bestFit="1" customWidth="1"/>
  </cols>
  <sheetData>
    <row r="1" ht="12.75">
      <c r="A1" t="s">
        <v>7</v>
      </c>
    </row>
    <row r="2" spans="8:9" ht="12.75">
      <c r="H2" t="s">
        <v>2</v>
      </c>
      <c r="I2" t="s">
        <v>3</v>
      </c>
    </row>
    <row r="3" spans="1:9" ht="12.75">
      <c r="A3" t="s">
        <v>8</v>
      </c>
      <c r="H3" s="2">
        <f>(((3.14/H5)^2)*H9*H7)*0.7</f>
        <v>696818.1007407409</v>
      </c>
      <c r="I3">
        <f>H3*0.454</f>
        <v>316355.41773629637</v>
      </c>
    </row>
    <row r="5" spans="1:9" ht="12.75">
      <c r="A5" t="s">
        <v>4</v>
      </c>
      <c r="H5">
        <v>90</v>
      </c>
      <c r="I5">
        <f>H5/39.4</f>
        <v>2.284263959390863</v>
      </c>
    </row>
    <row r="7" spans="1:8" ht="12.75">
      <c r="A7" t="s">
        <v>0</v>
      </c>
      <c r="H7" s="3">
        <v>28.2</v>
      </c>
    </row>
    <row r="9" spans="1:8" ht="12.75">
      <c r="A9" t="s">
        <v>1</v>
      </c>
      <c r="H9" s="1">
        <v>29000000</v>
      </c>
    </row>
    <row r="19" ht="12.75">
      <c r="H19" s="1"/>
    </row>
  </sheetData>
  <hyperlinks>
    <hyperlink ref="H7" r:id="rId1" display="tubesec.xls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17" sqref="C17"/>
    </sheetView>
  </sheetViews>
  <sheetFormatPr defaultColWidth="9.140625" defaultRowHeight="12.75"/>
  <cols>
    <col min="8" max="8" width="10.421875" style="0" customWidth="1"/>
  </cols>
  <sheetData>
    <row r="1" ht="12.75">
      <c r="A1" t="s">
        <v>6</v>
      </c>
    </row>
    <row r="2" spans="8:9" ht="12.75">
      <c r="H2" t="s">
        <v>2</v>
      </c>
      <c r="I2" t="s">
        <v>3</v>
      </c>
    </row>
    <row r="3" spans="1:9" ht="12.75">
      <c r="A3" t="s">
        <v>5</v>
      </c>
      <c r="H3">
        <f>((2*(3.14/H5)^2)*H9*H7)*0.7</f>
        <v>44477.75111111111</v>
      </c>
      <c r="I3">
        <f>H3*0.454</f>
        <v>20192.899004444444</v>
      </c>
    </row>
    <row r="5" spans="1:9" ht="12.75">
      <c r="A5" t="s">
        <v>4</v>
      </c>
      <c r="H5">
        <v>300</v>
      </c>
      <c r="I5">
        <f>H5/39.4</f>
        <v>7.614213197969543</v>
      </c>
    </row>
    <row r="7" spans="1:8" ht="12.75">
      <c r="A7" t="s">
        <v>0</v>
      </c>
      <c r="H7">
        <v>29</v>
      </c>
    </row>
    <row r="9" spans="1:8" ht="12.75">
      <c r="A9" t="s">
        <v>1</v>
      </c>
      <c r="H9" s="1">
        <v>10000000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Kurt Hughes Sailing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cp:lastPrinted>2002-10-21T20:42:57Z</cp:lastPrinted>
  <dcterms:created xsi:type="dcterms:W3CDTF">2000-06-01T23:44:18Z</dcterms:created>
  <dcterms:modified xsi:type="dcterms:W3CDTF">2012-02-12T02:35:53Z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